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90" windowWidth="17640" windowHeight="12840"/>
  </bookViews>
  <sheets>
    <sheet name="Arkusz1" sheetId="1" r:id="rId1"/>
  </sheets>
  <definedNames>
    <definedName name="_xlnm.Print_Area" localSheetId="0">Arkusz1!$A$1:$N$36</definedName>
  </definedNames>
  <calcPr calcId="152511"/>
</workbook>
</file>

<file path=xl/calcChain.xml><?xml version="1.0" encoding="utf-8"?>
<calcChain xmlns="http://schemas.openxmlformats.org/spreadsheetml/2006/main">
  <c r="F19" i="1" l="1"/>
  <c r="G19" i="1"/>
  <c r="H19" i="1"/>
  <c r="H36" i="1" s="1"/>
  <c r="I36" i="1"/>
  <c r="J36" i="1"/>
  <c r="K36" i="1"/>
  <c r="L36" i="1"/>
  <c r="M36" i="1"/>
  <c r="G20" i="1"/>
  <c r="G36" i="1" s="1"/>
  <c r="F20" i="1" l="1"/>
  <c r="F36" i="1"/>
</calcChain>
</file>

<file path=xl/comments1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rgb="FF000000"/>
            <rFont val="Tahoma"/>
            <family val="2"/>
            <charset val="238"/>
          </rPr>
          <t xml:space="preserve">Autor:
</t>
        </r>
      </text>
    </comment>
    <comment ref="E15" authorId="0" shapeId="0">
      <text>
        <r>
          <rPr>
            <b/>
            <sz val="9"/>
            <color rgb="FF000000"/>
            <rFont val="Tahoma"/>
            <family val="2"/>
            <charset val="238"/>
          </rPr>
          <t xml:space="preserve">Autor:
</t>
        </r>
      </text>
    </comment>
    <comment ref="E16" authorId="0" shapeId="0">
      <text>
        <r>
          <rPr>
            <b/>
            <sz val="9"/>
            <color rgb="FF000000"/>
            <rFont val="Tahoma"/>
            <family val="2"/>
            <charset val="238"/>
          </rPr>
          <t xml:space="preserve">Autor:
</t>
        </r>
      </text>
    </comment>
    <comment ref="E17" authorId="0" shapeId="0">
      <text>
        <r>
          <rPr>
            <b/>
            <sz val="9"/>
            <color rgb="FF000000"/>
            <rFont val="Tahoma"/>
            <family val="2"/>
            <charset val="238"/>
          </rPr>
          <t xml:space="preserve">Autor:
</t>
        </r>
      </text>
    </comment>
    <comment ref="E18" authorId="0" shapeId="0">
      <text>
        <r>
          <rPr>
            <b/>
            <sz val="9"/>
            <color rgb="FF000000"/>
            <rFont val="Tahoma"/>
            <family val="2"/>
            <charset val="238"/>
          </rPr>
          <t xml:space="preserve">Autor:
</t>
        </r>
      </text>
    </comment>
    <comment ref="E20" authorId="0" shapeId="0">
      <text>
        <r>
          <rPr>
            <b/>
            <sz val="9"/>
            <color rgb="FF000000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<sst xmlns="http://schemas.openxmlformats.org/spreadsheetml/2006/main" count="95" uniqueCount="60">
  <si>
    <t>Lp.</t>
  </si>
  <si>
    <t>Dział</t>
  </si>
  <si>
    <t>Nazwa zadania inwestycyjnego</t>
  </si>
  <si>
    <t>i okres realizacji</t>
  </si>
  <si>
    <t>(w latach)</t>
  </si>
  <si>
    <t>Planowane wydatki  / w zł/</t>
  </si>
  <si>
    <t>Jednostka organizacyjna realizująca program lub koordynująca wykonanie programu</t>
  </si>
  <si>
    <t>010</t>
  </si>
  <si>
    <t>01010</t>
  </si>
  <si>
    <t>§</t>
  </si>
  <si>
    <t>6050</t>
  </si>
  <si>
    <t>Rozdz.</t>
  </si>
  <si>
    <t>Łączne koszty finansowe zadania</t>
  </si>
  <si>
    <t>zadania</t>
  </si>
  <si>
    <t>(do poniesienia)</t>
  </si>
  <si>
    <t>z tego źródła finansowania</t>
  </si>
  <si>
    <t xml:space="preserve"> dochody własne</t>
  </si>
  <si>
    <t>kredyty, pożyczki</t>
  </si>
  <si>
    <t>środki o których mowa w art.5 ust.1 pkt 2 i 3 uofp</t>
  </si>
  <si>
    <t>dotacje</t>
  </si>
  <si>
    <t>Urząd Miasta             i Gminy</t>
  </si>
  <si>
    <t>Urząd Miasta                  i Gminy</t>
  </si>
  <si>
    <t xml:space="preserve">Koszty finansowe </t>
  </si>
  <si>
    <t>Powiat Siedlecki</t>
  </si>
  <si>
    <t>inne (wolne środki, nadwyżka)</t>
  </si>
  <si>
    <t>Rok budżetowy 2021</t>
  </si>
  <si>
    <r>
      <t>Budowa fontanny w miejscowości Mordy</t>
    </r>
    <r>
      <rPr>
        <b/>
        <sz val="12"/>
        <color rgb="FFFF0000"/>
        <rFont val="Times New Roman"/>
        <family val="1"/>
        <charset val="238"/>
      </rPr>
      <t xml:space="preserve">  (2021)</t>
    </r>
  </si>
  <si>
    <t>Plan wydatków majątkowych na 2021 rok</t>
  </si>
  <si>
    <t>600</t>
  </si>
  <si>
    <t>60014</t>
  </si>
  <si>
    <t>6300</t>
  </si>
  <si>
    <r>
      <t>Przebudowa drogi gminnej Nr 360502W w miejscowości Rogóziec</t>
    </r>
    <r>
      <rPr>
        <b/>
        <sz val="12"/>
        <color rgb="FFFF0000"/>
        <rFont val="Times New Roman"/>
        <family val="1"/>
        <charset val="238"/>
      </rPr>
      <t xml:space="preserve"> (2021)</t>
    </r>
    <r>
      <rPr>
        <sz val="12"/>
        <rFont val="Times New Roman"/>
        <family val="1"/>
        <charset val="238"/>
      </rPr>
      <t xml:space="preserve">
(FS- 11 764,39)</t>
    </r>
  </si>
  <si>
    <r>
      <t xml:space="preserve">Przebudowa drogi gminnej Nr 360516W w miejscowości Wyczółki </t>
    </r>
    <r>
      <rPr>
        <b/>
        <sz val="12"/>
        <color rgb="FFFF0000"/>
        <rFont val="Times New Roman"/>
        <family val="1"/>
        <charset val="238"/>
      </rPr>
      <t>(2021)</t>
    </r>
    <r>
      <rPr>
        <sz val="12"/>
        <rFont val="Times New Roman"/>
        <family val="1"/>
        <charset val="238"/>
      </rPr>
      <t xml:space="preserve">
(FS- 17 318,58)</t>
    </r>
  </si>
  <si>
    <r>
      <t xml:space="preserve">Modernizacja kotłowni w budynku Zespołu Oświatowego w Mordach </t>
    </r>
    <r>
      <rPr>
        <b/>
        <sz val="12"/>
        <color rgb="FFFF0000"/>
        <rFont val="Times New Roman"/>
        <family val="1"/>
        <charset val="238"/>
      </rPr>
      <t>(2021)</t>
    </r>
  </si>
  <si>
    <r>
      <t>Modernizacja kotłowni w budynku Urzędu Miasta i Gminy w Mordach</t>
    </r>
    <r>
      <rPr>
        <b/>
        <sz val="12"/>
        <color rgb="FFFF0000"/>
        <rFont val="Times New Roman"/>
        <family val="1"/>
        <charset val="238"/>
      </rPr>
      <t xml:space="preserve"> (2021)</t>
    </r>
  </si>
  <si>
    <r>
      <t xml:space="preserve">Budowa altany na placu przy świetlicy wiejskiej w Radzikowie Wielkim </t>
    </r>
    <r>
      <rPr>
        <b/>
        <sz val="12"/>
        <color rgb="FFFF0000"/>
        <rFont val="Times New Roman"/>
        <family val="1"/>
        <charset val="238"/>
      </rPr>
      <t>(2021)</t>
    </r>
    <r>
      <rPr>
        <sz val="12"/>
        <rFont val="Times New Roman"/>
        <family val="1"/>
        <charset val="238"/>
      </rPr>
      <t xml:space="preserve"> (FS - 5 216,51)</t>
    </r>
  </si>
  <si>
    <r>
      <t xml:space="preserve">Budowa świetlicy wiejskiej w miejscowości Radzików-Stopki </t>
    </r>
    <r>
      <rPr>
        <b/>
        <sz val="12"/>
        <color rgb="FFFF0000"/>
        <rFont val="Times New Roman"/>
        <family val="1"/>
        <charset val="238"/>
      </rPr>
      <t xml:space="preserve">(2021)  </t>
    </r>
    <r>
      <rPr>
        <sz val="12"/>
        <rFont val="Times New Roman"/>
        <family val="1"/>
        <charset val="238"/>
      </rPr>
      <t>(FS - 7 391,01)</t>
    </r>
  </si>
  <si>
    <r>
      <rPr>
        <b/>
        <sz val="12"/>
        <rFont val="Times New Roman"/>
        <family val="1"/>
        <charset val="238"/>
      </rPr>
      <t xml:space="preserve">(P) </t>
    </r>
    <r>
      <rPr>
        <sz val="12"/>
        <rFont val="Times New Roman"/>
        <family val="1"/>
        <charset val="238"/>
      </rPr>
      <t xml:space="preserve">Budowa oczyszczalni ścieków w miejscowości Kolonia Mordy </t>
    </r>
    <r>
      <rPr>
        <b/>
        <sz val="12"/>
        <color rgb="FFFF0000"/>
        <rFont val="Times New Roman"/>
        <family val="1"/>
        <charset val="238"/>
      </rPr>
      <t xml:space="preserve">(2021-2024)   </t>
    </r>
    <r>
      <rPr>
        <sz val="12"/>
        <rFont val="Times New Roman"/>
        <family val="1"/>
        <charset val="238"/>
      </rPr>
      <t xml:space="preserve">          </t>
    </r>
  </si>
  <si>
    <r>
      <t>Budowa chodnika w ciągu drogi powiatowej nr 3638W w m. Krzymosze</t>
    </r>
    <r>
      <rPr>
        <b/>
        <sz val="12"/>
        <color rgb="FFFF0000"/>
        <rFont val="Times New Roman"/>
        <family val="1"/>
        <charset val="238"/>
      </rPr>
      <t xml:space="preserve"> (2021)</t>
    </r>
  </si>
  <si>
    <r>
      <t>Przebudowa drogi gminnej (działka nr 599) w miejscowości Krzymosze</t>
    </r>
    <r>
      <rPr>
        <b/>
        <sz val="12"/>
        <color rgb="FFFF0000"/>
        <rFont val="Times New Roman"/>
        <family val="1"/>
        <charset val="238"/>
      </rPr>
      <t xml:space="preserve"> (2021) </t>
    </r>
    <r>
      <rPr>
        <sz val="12"/>
        <rFont val="Times New Roman"/>
        <family val="1"/>
        <charset val="238"/>
      </rPr>
      <t>(FS- 20 000,00)</t>
    </r>
  </si>
  <si>
    <r>
      <t xml:space="preserve">Przebudowa drogi gminnej (działka nr 71) w miejscowości Leśniczówka </t>
    </r>
    <r>
      <rPr>
        <b/>
        <sz val="12"/>
        <color rgb="FFFF0000"/>
        <rFont val="Times New Roman"/>
        <family val="1"/>
        <charset val="238"/>
      </rPr>
      <t xml:space="preserve">(2021) </t>
    </r>
    <r>
      <rPr>
        <sz val="12"/>
        <rFont val="Times New Roman"/>
        <family val="1"/>
        <charset val="238"/>
      </rPr>
      <t>(FS- 16 786,61)</t>
    </r>
  </si>
  <si>
    <r>
      <rPr>
        <b/>
        <sz val="12"/>
        <rFont val="Times New Roman"/>
        <family val="1"/>
        <charset val="238"/>
      </rPr>
      <t>(P)</t>
    </r>
    <r>
      <rPr>
        <sz val="12"/>
        <rFont val="Times New Roman"/>
        <family val="1"/>
        <charset val="238"/>
      </rPr>
      <t xml:space="preserve"> Budowa sieci kanalizacji sanitarnej z przyłączami  w miejscowościach Czołomyje i Kolonia Mordy </t>
    </r>
    <r>
      <rPr>
        <b/>
        <sz val="12"/>
        <color rgb="FFFF0000"/>
        <rFont val="Times New Roman"/>
        <family val="1"/>
        <charset val="238"/>
      </rPr>
      <t>(2019-2024)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</t>
    </r>
  </si>
  <si>
    <r>
      <rPr>
        <b/>
        <sz val="12"/>
        <rFont val="Times New Roman"/>
        <family val="1"/>
        <charset val="238"/>
      </rPr>
      <t xml:space="preserve">(P) </t>
    </r>
    <r>
      <rPr>
        <sz val="12"/>
        <rFont val="Times New Roman"/>
        <family val="1"/>
        <charset val="238"/>
      </rPr>
      <t xml:space="preserve">Przebudowa drogi gminnej w miejscowości Mordy ul. Parkowa </t>
    </r>
    <r>
      <rPr>
        <b/>
        <sz val="12"/>
        <color rgb="FFFF0000"/>
        <rFont val="Times New Roman"/>
        <family val="1"/>
        <charset val="238"/>
      </rPr>
      <t>(2021-2024)</t>
    </r>
  </si>
  <si>
    <r>
      <t xml:space="preserve">Przebudowa drogi gminnej Nr 360513W w miejscowości Wielgorz </t>
    </r>
    <r>
      <rPr>
        <b/>
        <sz val="12"/>
        <color rgb="FFFF0000"/>
        <rFont val="Times New Roman"/>
        <family val="1"/>
        <charset val="238"/>
      </rPr>
      <t>(2021)</t>
    </r>
    <r>
      <rPr>
        <sz val="12"/>
        <rFont val="Times New Roman"/>
        <family val="1"/>
        <charset val="238"/>
      </rPr>
      <t xml:space="preserve">
(FS- 24 972,00)</t>
    </r>
  </si>
  <si>
    <r>
      <t xml:space="preserve">Przebudowa drogi gminnej w miejscowości Radzików-Kornica </t>
    </r>
    <r>
      <rPr>
        <b/>
        <sz val="12"/>
        <color rgb="FFFF0000"/>
        <rFont val="Times New Roman"/>
        <family val="1"/>
        <charset val="238"/>
      </rPr>
      <t>(2021)</t>
    </r>
    <r>
      <rPr>
        <sz val="12"/>
        <rFont val="Times New Roman"/>
        <family val="1"/>
        <charset val="238"/>
      </rPr>
      <t xml:space="preserve">
(FS- 39 409,34)</t>
    </r>
  </si>
  <si>
    <r>
      <t xml:space="preserve">Przebudowa drogi gminnej w miejscowości Doliwo
(FS- 23 878,66) </t>
    </r>
    <r>
      <rPr>
        <b/>
        <sz val="12"/>
        <color rgb="FFFF0000"/>
        <rFont val="Times New Roman"/>
        <family val="1"/>
        <charset val="238"/>
      </rPr>
      <t>(2021)</t>
    </r>
  </si>
  <si>
    <r>
      <rPr>
        <b/>
        <sz val="12"/>
        <color rgb="FFFF0000"/>
        <rFont val="Times New Roman"/>
        <family val="1"/>
        <charset val="238"/>
      </rPr>
      <t>(P)</t>
    </r>
    <r>
      <rPr>
        <sz val="12"/>
        <rFont val="Times New Roman"/>
        <family val="1"/>
        <charset val="238"/>
      </rPr>
      <t xml:space="preserve"> Modernizacja świetlicy wiejskiej w Wojnowie </t>
    </r>
    <r>
      <rPr>
        <b/>
        <sz val="12"/>
        <color rgb="FFFF0000"/>
        <rFont val="Times New Roman"/>
        <family val="1"/>
        <charset val="238"/>
      </rPr>
      <t xml:space="preserve">(2020-2021) </t>
    </r>
    <r>
      <rPr>
        <sz val="12"/>
        <rFont val="Times New Roman"/>
        <family val="1"/>
        <charset val="238"/>
      </rPr>
      <t>(FS - 14 580,99)</t>
    </r>
  </si>
  <si>
    <r>
      <rPr>
        <b/>
        <sz val="12"/>
        <color rgb="FFFF0000"/>
        <rFont val="Times New Roman"/>
        <family val="1"/>
        <charset val="238"/>
      </rPr>
      <t>(P)</t>
    </r>
    <r>
      <rPr>
        <sz val="12"/>
        <rFont val="Times New Roman"/>
        <family val="1"/>
        <charset val="238"/>
      </rPr>
      <t xml:space="preserve"> Modernizacja budynku świetlicy wiejskiej w miejscowości Suchodołek</t>
    </r>
    <r>
      <rPr>
        <b/>
        <sz val="12"/>
        <color rgb="FFFF0000"/>
        <rFont val="Times New Roman"/>
        <family val="1"/>
        <charset val="238"/>
      </rPr>
      <t xml:space="preserve"> (2019-2021)                     </t>
    </r>
    <r>
      <rPr>
        <sz val="12"/>
        <rFont val="Times New Roman"/>
        <family val="1"/>
        <charset val="238"/>
      </rPr>
      <t xml:space="preserve"> (FS - 11 458,26)</t>
    </r>
  </si>
  <si>
    <r>
      <rPr>
        <b/>
        <sz val="12"/>
        <rFont val="Times New Roman"/>
        <family val="1"/>
        <charset val="238"/>
      </rPr>
      <t>(P)</t>
    </r>
    <r>
      <rPr>
        <sz val="12"/>
        <rFont val="Times New Roman"/>
        <family val="1"/>
        <charset val="238"/>
      </rPr>
      <t xml:space="preserve"> Budowa drogi gminnej nr 360501W w miejscowościach: Sosenki-Jajki,
Rogóziec i Ptaszki -</t>
    </r>
    <r>
      <rPr>
        <b/>
        <sz val="12"/>
        <color rgb="FFFF0000"/>
        <rFont val="Times New Roman"/>
        <family val="1"/>
        <charset val="238"/>
      </rPr>
      <t xml:space="preserve"> (2018-2021)</t>
    </r>
  </si>
  <si>
    <r>
      <rPr>
        <b/>
        <sz val="12"/>
        <rFont val="Times New Roman"/>
        <family val="1"/>
        <charset val="238"/>
      </rPr>
      <t>(P)</t>
    </r>
    <r>
      <rPr>
        <sz val="12"/>
        <rFont val="Times New Roman"/>
        <family val="1"/>
        <charset val="238"/>
      </rPr>
      <t xml:space="preserve"> Budowa świetlicy wiejskiej w miejscowości Czołomyje </t>
    </r>
    <r>
      <rPr>
        <b/>
        <sz val="12"/>
        <color rgb="FFFF0000"/>
        <rFont val="Times New Roman"/>
        <family val="1"/>
        <charset val="238"/>
      </rPr>
      <t>(2020-2021)</t>
    </r>
    <r>
      <rPr>
        <sz val="12"/>
        <rFont val="Times New Roman"/>
        <family val="1"/>
        <charset val="238"/>
      </rPr>
      <t xml:space="preserve">  (FS -15 962,84)</t>
    </r>
  </si>
  <si>
    <r>
      <rPr>
        <b/>
        <sz val="12"/>
        <rFont val="Times New Roman"/>
        <family val="1"/>
        <charset val="238"/>
      </rPr>
      <t>(P)</t>
    </r>
    <r>
      <rPr>
        <sz val="12"/>
        <rFont val="Times New Roman"/>
        <family val="1"/>
        <charset val="238"/>
      </rPr>
      <t xml:space="preserve"> Nadbudowa budynku strażnicy OSP w miejscowości Mordy </t>
    </r>
    <r>
      <rPr>
        <b/>
        <sz val="12"/>
        <color rgb="FFFF0000"/>
        <rFont val="Times New Roman"/>
        <family val="1"/>
        <charset val="238"/>
      </rPr>
      <t xml:space="preserve">(2021-2024) </t>
    </r>
  </si>
  <si>
    <r>
      <rPr>
        <b/>
        <sz val="12"/>
        <rFont val="Times New Roman"/>
        <family val="1"/>
        <charset val="238"/>
      </rPr>
      <t>(P)</t>
    </r>
    <r>
      <rPr>
        <sz val="12"/>
        <rFont val="Times New Roman"/>
        <family val="1"/>
        <charset val="238"/>
      </rPr>
      <t xml:space="preserve"> Opracowanie dokumentacji projektowej na przebudowę drogi powiatowej nr 3666W Stok-Lacki-Tarcze-Radzików Wielki-Szydłówka-Olszanka na odcinkach w miejscowosciach Radzików Wielki, Pióry Wielkie i Ostoje                        </t>
    </r>
    <r>
      <rPr>
        <b/>
        <sz val="12"/>
        <color rgb="FFFF0000"/>
        <rFont val="Times New Roman"/>
        <family val="1"/>
        <charset val="238"/>
      </rPr>
      <t xml:space="preserve">(2019-2021)  </t>
    </r>
    <r>
      <rPr>
        <sz val="12"/>
        <color rgb="FF00000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</t>
    </r>
  </si>
  <si>
    <r>
      <t xml:space="preserve">Przebudowa drogi gminnej nr 360512W w miejscowości Wyczółki  na odcinku od km 0+000 do km 0+662     i od km 1+657 do km 1+980 o długości 0,985 km </t>
    </r>
    <r>
      <rPr>
        <b/>
        <sz val="12"/>
        <color rgb="FFFF0000"/>
        <rFont val="Times New Roman"/>
        <family val="1"/>
        <charset val="238"/>
      </rPr>
      <t xml:space="preserve">(2021) </t>
    </r>
  </si>
  <si>
    <r>
      <rPr>
        <b/>
        <sz val="12"/>
        <rFont val="Times New Roman"/>
        <family val="1"/>
        <charset val="238"/>
      </rPr>
      <t>(P)</t>
    </r>
    <r>
      <rPr>
        <sz val="12"/>
        <rFont val="Times New Roman"/>
        <family val="1"/>
        <charset val="238"/>
      </rPr>
      <t xml:space="preserve"> Budowa sieci wodociągowej w miejscowości Ostoje</t>
    </r>
    <r>
      <rPr>
        <b/>
        <sz val="12"/>
        <color rgb="FFFF0000"/>
        <rFont val="Times New Roman"/>
        <family val="1"/>
        <charset val="238"/>
      </rPr>
      <t xml:space="preserve"> (2020-2024)</t>
    </r>
  </si>
  <si>
    <r>
      <rPr>
        <b/>
        <sz val="12"/>
        <rFont val="Times New Roman"/>
        <family val="1"/>
        <charset val="238"/>
      </rPr>
      <t>(P)</t>
    </r>
    <r>
      <rPr>
        <sz val="12"/>
        <rFont val="Times New Roman"/>
        <family val="1"/>
        <charset val="238"/>
      </rPr>
      <t xml:space="preserve"> Modernizacja oświetlenia na terenie Miasta i Gminy Mordy </t>
    </r>
    <r>
      <rPr>
        <b/>
        <sz val="12"/>
        <color rgb="FFFF0000"/>
        <rFont val="Times New Roman"/>
        <family val="1"/>
        <charset val="238"/>
      </rPr>
      <t>(2019-2021)</t>
    </r>
    <r>
      <rPr>
        <sz val="12"/>
        <rFont val="Times New Roman"/>
        <family val="1"/>
        <charset val="238"/>
      </rPr>
      <t xml:space="preserve">                                                (FS - 21.214,39)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</si>
  <si>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Modernizacja świetlicy w miejscowości Czepielin </t>
    </r>
    <r>
      <rPr>
        <b/>
        <sz val="12"/>
        <color rgb="FFFF0000"/>
        <rFont val="Times New Roman"/>
        <family val="1"/>
        <charset val="238"/>
      </rPr>
      <t xml:space="preserve">(2021) </t>
    </r>
    <r>
      <rPr>
        <sz val="12"/>
        <rFont val="Times New Roman"/>
        <family val="1"/>
        <charset val="238"/>
      </rPr>
      <t>(FS - 16.000)</t>
    </r>
  </si>
  <si>
    <r>
      <t xml:space="preserve">Montaż instalacji fotowoltaicznej na potrzeby OSP w Czepielinie </t>
    </r>
    <r>
      <rPr>
        <b/>
        <sz val="12"/>
        <color rgb="FFFF0000"/>
        <rFont val="Times New Roman"/>
        <family val="1"/>
        <charset val="238"/>
      </rPr>
      <t>(2021)</t>
    </r>
    <r>
      <rPr>
        <sz val="12"/>
        <rFont val="Times New Roman"/>
        <family val="1"/>
        <charset val="238"/>
      </rPr>
      <t xml:space="preserve"> (FS - 10.000)</t>
    </r>
  </si>
  <si>
    <r>
      <t xml:space="preserve">Przebudowa drogi gminnej (cz. działki nr 203) w miejscowości Rogóziec </t>
    </r>
    <r>
      <rPr>
        <b/>
        <sz val="12"/>
        <color rgb="FFFF0000"/>
        <rFont val="Times New Roman"/>
        <family val="1"/>
        <charset val="238"/>
      </rPr>
      <t xml:space="preserve">(2021)                                                   </t>
    </r>
    <r>
      <rPr>
        <sz val="12"/>
        <rFont val="Times New Roman"/>
        <family val="1"/>
        <charset val="238"/>
      </rPr>
      <t>(FS- 12.070,53)</t>
    </r>
  </si>
  <si>
    <r>
      <rPr>
        <b/>
        <sz val="12"/>
        <rFont val="Times New Roman"/>
        <family val="1"/>
        <charset val="238"/>
      </rPr>
      <t>(P)</t>
    </r>
    <r>
      <rPr>
        <sz val="12"/>
        <rFont val="Times New Roman"/>
        <family val="1"/>
        <charset val="238"/>
      </rPr>
      <t xml:space="preserve"> Budowa świetlicy wiejskiej w miejscowości Pióry Wielkie </t>
    </r>
    <r>
      <rPr>
        <b/>
        <sz val="12"/>
        <color rgb="FFFF0000"/>
        <rFont val="Times New Roman"/>
        <family val="1"/>
        <charset val="238"/>
      </rPr>
      <t>(2019-2024)</t>
    </r>
    <r>
      <rPr>
        <sz val="12"/>
        <rFont val="Times New Roman"/>
        <family val="1"/>
        <charset val="238"/>
      </rPr>
      <t xml:space="preserve">                                                                 (FS-26 808,82)</t>
    </r>
  </si>
  <si>
    <t xml:space="preserve">Tabela Nr 3                                                   do uchwały Nr XXIX/213/2021                          Rady Miejskiej w Mordach 
  z dnia 28 kwietnia 2021 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</si>
</sst>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name val="Calibri"/>
      <family val="2"/>
      <scheme val="minor"/>
    </font>
    <font>
      <b/>
      <sz val="12"/>
      <color rgb="FFFF0000"/>
      <name val="Times New Roman"/>
      <family val="1"/>
      <charset val="238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color rgb="FF000000"/>
      <name val="Tahoma"/>
      <family val="2"/>
      <charset val="238"/>
    </font>
    <font>
      <sz val="12"/>
      <color rgb="FF000000"/>
      <name val="Times New Roman"/>
      <family val="1"/>
      <charset val="238"/>
    </font>
    <font>
      <b/>
      <sz val="16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Alignment="1">
      <alignment horizontal="right" vertical="center"/>
    </xf>
    <xf numFmtId="0" fontId="2" fillId="2" borderId="0" xfId="0" applyFont="1" applyFill="1"/>
    <xf numFmtId="0" fontId="3" fillId="2" borderId="4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vertical="center"/>
    </xf>
    <xf numFmtId="4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7" fillId="0" borderId="0" xfId="0" applyFont="1"/>
    <xf numFmtId="0" fontId="0" fillId="0" borderId="0" xfId="0"/>
    <xf numFmtId="4" fontId="4" fillId="2" borderId="4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/>
    </xf>
    <xf numFmtId="0" fontId="9" fillId="2" borderId="0" xfId="0" applyFont="1" applyFill="1"/>
    <xf numFmtId="0" fontId="10" fillId="0" borderId="0" xfId="0" applyFont="1"/>
    <xf numFmtId="4" fontId="4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 wrapText="1"/>
    </xf>
    <xf numFmtId="4" fontId="5" fillId="3" borderId="4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14" fillId="0" borderId="4" xfId="0" applyNumberFormat="1" applyFont="1" applyBorder="1" applyAlignment="1">
      <alignment vertical="center" wrapText="1"/>
    </xf>
    <xf numFmtId="0" fontId="3" fillId="2" borderId="4" xfId="0" applyFont="1" applyFill="1" applyBorder="1"/>
    <xf numFmtId="4" fontId="5" fillId="4" borderId="4" xfId="0" applyNumberFormat="1" applyFont="1" applyFill="1" applyBorder="1" applyAlignment="1">
      <alignment horizontal="right" vertical="center"/>
    </xf>
    <xf numFmtId="0" fontId="3" fillId="2" borderId="0" xfId="0" applyFont="1" applyFill="1"/>
    <xf numFmtId="49" fontId="4" fillId="2" borderId="3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right" vertical="center"/>
    </xf>
    <xf numFmtId="4" fontId="5" fillId="3" borderId="6" xfId="0" applyNumberFormat="1" applyFont="1" applyFill="1" applyBorder="1" applyAlignment="1">
      <alignment horizontal="right" vertical="center"/>
    </xf>
    <xf numFmtId="4" fontId="4" fillId="2" borderId="6" xfId="0" applyNumberFormat="1" applyFont="1" applyFill="1" applyBorder="1" applyAlignment="1">
      <alignment horizontal="right" vertical="center"/>
    </xf>
    <xf numFmtId="4" fontId="4" fillId="2" borderId="6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12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view="pageBreakPreview" zoomScale="80" zoomScaleNormal="73" zoomScaleSheetLayoutView="80" workbookViewId="0">
      <selection activeCell="M1" sqref="M1:N1"/>
    </sheetView>
  </sheetViews>
  <sheetFormatPr defaultRowHeight="15" x14ac:dyDescent="0.25"/>
  <cols>
    <col min="1" max="1" width="3.85546875" customWidth="1"/>
    <col min="2" max="2" width="5.7109375" customWidth="1"/>
    <col min="3" max="3" width="9.140625" customWidth="1"/>
    <col min="4" max="4" width="7" customWidth="1"/>
    <col min="5" max="5" width="47.7109375" customWidth="1"/>
    <col min="6" max="6" width="17.5703125" customWidth="1"/>
    <col min="7" max="7" width="16.5703125" customWidth="1"/>
    <col min="8" max="8" width="16.7109375" style="16" customWidth="1"/>
    <col min="9" max="9" width="15.28515625" customWidth="1"/>
    <col min="10" max="10" width="14.85546875" customWidth="1"/>
    <col min="11" max="11" width="15.5703125" customWidth="1"/>
    <col min="12" max="12" width="16.28515625" customWidth="1"/>
    <col min="13" max="13" width="14.28515625" customWidth="1"/>
    <col min="14" max="14" width="16" customWidth="1"/>
    <col min="16" max="16" width="21.7109375" customWidth="1"/>
  </cols>
  <sheetData>
    <row r="1" spans="1:14" ht="65.25" customHeight="1" x14ac:dyDescent="0.25">
      <c r="A1" s="1"/>
      <c r="B1" s="2"/>
      <c r="C1" s="2"/>
      <c r="D1" s="2"/>
      <c r="E1" s="2"/>
      <c r="F1" s="2"/>
      <c r="G1" s="2"/>
      <c r="H1" s="15"/>
      <c r="I1" s="2"/>
      <c r="J1" s="2"/>
      <c r="K1" s="2"/>
      <c r="L1" s="31"/>
      <c r="M1" s="44" t="s">
        <v>59</v>
      </c>
      <c r="N1" s="44"/>
    </row>
    <row r="2" spans="1:14" ht="32.25" customHeight="1" thickBot="1" x14ac:dyDescent="0.3">
      <c r="A2" s="19"/>
      <c r="B2" s="19"/>
      <c r="C2" s="19"/>
      <c r="D2" s="19"/>
      <c r="E2" s="46" t="s">
        <v>27</v>
      </c>
      <c r="F2" s="46"/>
      <c r="G2" s="46"/>
      <c r="H2" s="46"/>
      <c r="I2" s="46"/>
      <c r="J2" s="46"/>
      <c r="K2" s="46"/>
      <c r="L2" s="46"/>
      <c r="M2" s="45"/>
      <c r="N2" s="45"/>
    </row>
    <row r="3" spans="1:14" ht="33.75" customHeight="1" thickTop="1" thickBot="1" x14ac:dyDescent="0.3">
      <c r="A3" s="48" t="s">
        <v>0</v>
      </c>
      <c r="B3" s="51" t="s">
        <v>1</v>
      </c>
      <c r="C3" s="48" t="s">
        <v>11</v>
      </c>
      <c r="D3" s="48" t="s">
        <v>9</v>
      </c>
      <c r="E3" s="21" t="s">
        <v>2</v>
      </c>
      <c r="F3" s="47" t="s">
        <v>12</v>
      </c>
      <c r="G3" s="21" t="s">
        <v>22</v>
      </c>
      <c r="H3" s="47" t="s">
        <v>5</v>
      </c>
      <c r="I3" s="47"/>
      <c r="J3" s="47"/>
      <c r="K3" s="47"/>
      <c r="L3" s="47"/>
      <c r="M3" s="47"/>
      <c r="N3" s="47" t="s">
        <v>6</v>
      </c>
    </row>
    <row r="4" spans="1:14" ht="33.75" customHeight="1" thickTop="1" thickBot="1" x14ac:dyDescent="0.3">
      <c r="A4" s="48"/>
      <c r="B4" s="51"/>
      <c r="C4" s="48"/>
      <c r="D4" s="48"/>
      <c r="E4" s="22" t="s">
        <v>3</v>
      </c>
      <c r="F4" s="47"/>
      <c r="G4" s="22" t="s">
        <v>13</v>
      </c>
      <c r="H4" s="49" t="s">
        <v>25</v>
      </c>
      <c r="I4" s="47" t="s">
        <v>15</v>
      </c>
      <c r="J4" s="47"/>
      <c r="K4" s="47"/>
      <c r="L4" s="47"/>
      <c r="M4" s="47"/>
      <c r="N4" s="47"/>
    </row>
    <row r="5" spans="1:14" ht="81.75" customHeight="1" thickTop="1" thickBot="1" x14ac:dyDescent="0.3">
      <c r="A5" s="48"/>
      <c r="B5" s="51"/>
      <c r="C5" s="48"/>
      <c r="D5" s="48"/>
      <c r="E5" s="23" t="s">
        <v>4</v>
      </c>
      <c r="F5" s="47"/>
      <c r="G5" s="23" t="s">
        <v>14</v>
      </c>
      <c r="H5" s="49"/>
      <c r="I5" s="27" t="s">
        <v>16</v>
      </c>
      <c r="J5" s="27" t="s">
        <v>17</v>
      </c>
      <c r="K5" s="27" t="s">
        <v>19</v>
      </c>
      <c r="L5" s="27" t="s">
        <v>24</v>
      </c>
      <c r="M5" s="27" t="s">
        <v>18</v>
      </c>
      <c r="N5" s="47"/>
    </row>
    <row r="6" spans="1:14" ht="17.25" thickTop="1" thickBot="1" x14ac:dyDescent="0.3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25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</row>
    <row r="7" spans="1:14" s="12" customFormat="1" ht="55.5" customHeight="1" thickTop="1" thickBot="1" x14ac:dyDescent="0.3">
      <c r="A7" s="10">
        <v>1</v>
      </c>
      <c r="B7" s="4" t="s">
        <v>7</v>
      </c>
      <c r="C7" s="5" t="s">
        <v>8</v>
      </c>
      <c r="D7" s="5" t="s">
        <v>10</v>
      </c>
      <c r="E7" s="6" t="s">
        <v>37</v>
      </c>
      <c r="F7" s="9">
        <v>180000</v>
      </c>
      <c r="G7" s="9">
        <v>180000</v>
      </c>
      <c r="H7" s="20">
        <v>80000</v>
      </c>
      <c r="I7" s="9"/>
      <c r="J7" s="9">
        <v>80000</v>
      </c>
      <c r="K7" s="13"/>
      <c r="L7" s="8"/>
      <c r="M7" s="8"/>
      <c r="N7" s="7" t="s">
        <v>20</v>
      </c>
    </row>
    <row r="8" spans="1:14" ht="66" customHeight="1" thickTop="1" thickBot="1" x14ac:dyDescent="0.3">
      <c r="A8" s="10">
        <v>2</v>
      </c>
      <c r="B8" s="5" t="s">
        <v>7</v>
      </c>
      <c r="C8" s="5" t="s">
        <v>8</v>
      </c>
      <c r="D8" s="5" t="s">
        <v>10</v>
      </c>
      <c r="E8" s="26" t="s">
        <v>41</v>
      </c>
      <c r="F8" s="9">
        <v>885793</v>
      </c>
      <c r="G8" s="9">
        <v>885793</v>
      </c>
      <c r="H8" s="20">
        <v>35793</v>
      </c>
      <c r="I8" s="9"/>
      <c r="J8" s="9"/>
      <c r="K8" s="13"/>
      <c r="L8" s="9">
        <v>35793</v>
      </c>
      <c r="M8" s="17"/>
      <c r="N8" s="7" t="s">
        <v>20</v>
      </c>
    </row>
    <row r="9" spans="1:14" s="12" customFormat="1" ht="59.25" customHeight="1" thickTop="1" thickBot="1" x14ac:dyDescent="0.3">
      <c r="A9" s="10">
        <v>3</v>
      </c>
      <c r="B9" s="5" t="s">
        <v>28</v>
      </c>
      <c r="C9" s="5" t="s">
        <v>29</v>
      </c>
      <c r="D9" s="5" t="s">
        <v>30</v>
      </c>
      <c r="E9" s="26" t="s">
        <v>38</v>
      </c>
      <c r="F9" s="9">
        <v>79000</v>
      </c>
      <c r="G9" s="9">
        <v>79000</v>
      </c>
      <c r="H9" s="20">
        <v>79000</v>
      </c>
      <c r="I9" s="9">
        <v>33000</v>
      </c>
      <c r="J9" s="9">
        <v>46000</v>
      </c>
      <c r="K9" s="13"/>
      <c r="L9" s="17"/>
      <c r="M9" s="17"/>
      <c r="N9" s="7" t="s">
        <v>23</v>
      </c>
    </row>
    <row r="10" spans="1:14" s="12" customFormat="1" ht="112.5" customHeight="1" thickTop="1" thickBot="1" x14ac:dyDescent="0.3">
      <c r="A10" s="10">
        <v>4</v>
      </c>
      <c r="B10" s="5" t="s">
        <v>28</v>
      </c>
      <c r="C10" s="5" t="s">
        <v>29</v>
      </c>
      <c r="D10" s="5" t="s">
        <v>10</v>
      </c>
      <c r="E10" s="26" t="s">
        <v>51</v>
      </c>
      <c r="F10" s="9">
        <v>91070</v>
      </c>
      <c r="G10" s="9">
        <v>91070</v>
      </c>
      <c r="H10" s="20">
        <v>91070</v>
      </c>
      <c r="I10" s="9"/>
      <c r="J10" s="9"/>
      <c r="K10" s="13"/>
      <c r="L10" s="9">
        <v>91070</v>
      </c>
      <c r="M10" s="17"/>
      <c r="N10" s="7" t="s">
        <v>21</v>
      </c>
    </row>
    <row r="11" spans="1:14" s="12" customFormat="1" ht="57" customHeight="1" thickTop="1" thickBot="1" x14ac:dyDescent="0.3">
      <c r="A11" s="10">
        <v>5</v>
      </c>
      <c r="B11" s="14">
        <v>600</v>
      </c>
      <c r="C11" s="10">
        <v>60016</v>
      </c>
      <c r="D11" s="10">
        <v>6050</v>
      </c>
      <c r="E11" s="26" t="s">
        <v>45</v>
      </c>
      <c r="F11" s="9">
        <v>40000</v>
      </c>
      <c r="G11" s="9">
        <v>40000</v>
      </c>
      <c r="H11" s="20">
        <v>40000</v>
      </c>
      <c r="I11" s="9">
        <v>40000</v>
      </c>
      <c r="J11" s="9"/>
      <c r="K11" s="9"/>
      <c r="L11" s="9"/>
      <c r="M11" s="17"/>
      <c r="N11" s="7" t="s">
        <v>21</v>
      </c>
    </row>
    <row r="12" spans="1:14" s="12" customFormat="1" ht="49.5" customHeight="1" thickTop="1" thickBot="1" x14ac:dyDescent="0.3">
      <c r="A12" s="10">
        <v>6</v>
      </c>
      <c r="B12" s="14">
        <v>600</v>
      </c>
      <c r="C12" s="10">
        <v>60016</v>
      </c>
      <c r="D12" s="10">
        <v>6050</v>
      </c>
      <c r="E12" s="26" t="s">
        <v>39</v>
      </c>
      <c r="F12" s="9">
        <v>20000</v>
      </c>
      <c r="G12" s="9">
        <v>20000</v>
      </c>
      <c r="H12" s="20">
        <v>20000</v>
      </c>
      <c r="I12" s="9">
        <v>20000</v>
      </c>
      <c r="J12" s="9"/>
      <c r="K12" s="13"/>
      <c r="L12" s="9"/>
      <c r="M12" s="17"/>
      <c r="N12" s="7" t="s">
        <v>21</v>
      </c>
    </row>
    <row r="13" spans="1:14" s="12" customFormat="1" ht="51" customHeight="1" thickTop="1" thickBot="1" x14ac:dyDescent="0.3">
      <c r="A13" s="10">
        <v>7</v>
      </c>
      <c r="B13" s="14">
        <v>600</v>
      </c>
      <c r="C13" s="10">
        <v>60016</v>
      </c>
      <c r="D13" s="10">
        <v>6050</v>
      </c>
      <c r="E13" s="26" t="s">
        <v>40</v>
      </c>
      <c r="F13" s="9">
        <v>16786.61</v>
      </c>
      <c r="G13" s="9">
        <v>16786.61</v>
      </c>
      <c r="H13" s="20">
        <v>16786.61</v>
      </c>
      <c r="I13" s="9">
        <v>16786.61</v>
      </c>
      <c r="J13" s="9"/>
      <c r="K13" s="13"/>
      <c r="L13" s="9"/>
      <c r="M13" s="17"/>
      <c r="N13" s="7" t="s">
        <v>21</v>
      </c>
    </row>
    <row r="14" spans="1:14" s="12" customFormat="1" ht="54" customHeight="1" thickTop="1" thickBot="1" x14ac:dyDescent="0.3">
      <c r="A14" s="10">
        <v>8</v>
      </c>
      <c r="B14" s="14">
        <v>600</v>
      </c>
      <c r="C14" s="10">
        <v>60016</v>
      </c>
      <c r="D14" s="10">
        <v>6050</v>
      </c>
      <c r="E14" s="26" t="s">
        <v>31</v>
      </c>
      <c r="F14" s="9">
        <v>25000</v>
      </c>
      <c r="G14" s="9">
        <v>25000</v>
      </c>
      <c r="H14" s="20">
        <v>25000</v>
      </c>
      <c r="I14" s="9">
        <v>25000</v>
      </c>
      <c r="J14" s="9"/>
      <c r="K14" s="13"/>
      <c r="L14" s="9"/>
      <c r="M14" s="17"/>
      <c r="N14" s="7" t="s">
        <v>21</v>
      </c>
    </row>
    <row r="15" spans="1:14" s="12" customFormat="1" ht="54" customHeight="1" thickTop="1" thickBot="1" x14ac:dyDescent="0.3">
      <c r="A15" s="10">
        <v>9</v>
      </c>
      <c r="B15" s="14">
        <v>600</v>
      </c>
      <c r="C15" s="10">
        <v>60016</v>
      </c>
      <c r="D15" s="10">
        <v>6050</v>
      </c>
      <c r="E15" s="52" t="s">
        <v>57</v>
      </c>
      <c r="F15" s="9">
        <v>20000</v>
      </c>
      <c r="G15" s="9">
        <v>20000</v>
      </c>
      <c r="H15" s="20">
        <v>20000</v>
      </c>
      <c r="I15" s="9">
        <v>20000</v>
      </c>
      <c r="J15" s="9"/>
      <c r="K15" s="13"/>
      <c r="L15" s="9"/>
      <c r="M15" s="17"/>
      <c r="N15" s="7" t="s">
        <v>21</v>
      </c>
    </row>
    <row r="16" spans="1:14" s="12" customFormat="1" ht="51" customHeight="1" thickTop="1" thickBot="1" x14ac:dyDescent="0.3">
      <c r="A16" s="10">
        <v>10</v>
      </c>
      <c r="B16" s="14">
        <v>600</v>
      </c>
      <c r="C16" s="10">
        <v>60016</v>
      </c>
      <c r="D16" s="10">
        <v>6050</v>
      </c>
      <c r="E16" s="52" t="s">
        <v>44</v>
      </c>
      <c r="F16" s="9">
        <v>50000</v>
      </c>
      <c r="G16" s="9">
        <v>50000</v>
      </c>
      <c r="H16" s="20">
        <v>50000</v>
      </c>
      <c r="I16" s="9">
        <v>50000</v>
      </c>
      <c r="J16" s="9"/>
      <c r="K16" s="13"/>
      <c r="L16" s="9"/>
      <c r="M16" s="17"/>
      <c r="N16" s="7" t="s">
        <v>21</v>
      </c>
    </row>
    <row r="17" spans="1:16" s="12" customFormat="1" ht="66" customHeight="1" thickTop="1" thickBot="1" x14ac:dyDescent="0.3">
      <c r="A17" s="10">
        <v>11</v>
      </c>
      <c r="B17" s="14">
        <v>600</v>
      </c>
      <c r="C17" s="10">
        <v>60016</v>
      </c>
      <c r="D17" s="10">
        <v>6050</v>
      </c>
      <c r="E17" s="52" t="s">
        <v>43</v>
      </c>
      <c r="F17" s="9">
        <v>50000</v>
      </c>
      <c r="G17" s="9">
        <v>50000</v>
      </c>
      <c r="H17" s="20">
        <v>50000</v>
      </c>
      <c r="I17" s="18"/>
      <c r="J17" s="9">
        <v>50000</v>
      </c>
      <c r="K17" s="13"/>
      <c r="L17" s="9"/>
      <c r="M17" s="17"/>
      <c r="N17" s="7" t="s">
        <v>21</v>
      </c>
    </row>
    <row r="18" spans="1:16" s="12" customFormat="1" ht="63" customHeight="1" thickTop="1" thickBot="1" x14ac:dyDescent="0.3">
      <c r="A18" s="10">
        <v>12</v>
      </c>
      <c r="B18" s="14">
        <v>600</v>
      </c>
      <c r="C18" s="10">
        <v>60016</v>
      </c>
      <c r="D18" s="10">
        <v>6050</v>
      </c>
      <c r="E18" s="52" t="s">
        <v>32</v>
      </c>
      <c r="F18" s="9">
        <v>20000</v>
      </c>
      <c r="G18" s="9">
        <v>20000</v>
      </c>
      <c r="H18" s="20">
        <v>20000</v>
      </c>
      <c r="I18" s="18"/>
      <c r="J18" s="9">
        <v>20000</v>
      </c>
      <c r="K18" s="13"/>
      <c r="L18" s="9"/>
      <c r="M18" s="17"/>
      <c r="N18" s="7" t="s">
        <v>21</v>
      </c>
    </row>
    <row r="19" spans="1:16" s="12" customFormat="1" ht="63.75" customHeight="1" thickTop="1" thickBot="1" x14ac:dyDescent="0.3">
      <c r="A19" s="10">
        <v>13</v>
      </c>
      <c r="B19" s="14">
        <v>600</v>
      </c>
      <c r="C19" s="10">
        <v>60016</v>
      </c>
      <c r="D19" s="10">
        <v>6050</v>
      </c>
      <c r="E19" s="52" t="s">
        <v>48</v>
      </c>
      <c r="F19" s="9">
        <f>15000+H19</f>
        <v>2918736.21</v>
      </c>
      <c r="G19" s="9">
        <f>H19</f>
        <v>2903736.21</v>
      </c>
      <c r="H19" s="20">
        <f>I19+J19+K19+L19+M19</f>
        <v>2903736.21</v>
      </c>
      <c r="I19" s="9"/>
      <c r="J19" s="9">
        <v>460000</v>
      </c>
      <c r="K19" s="13">
        <v>2022682.21</v>
      </c>
      <c r="L19" s="9">
        <v>421054</v>
      </c>
      <c r="M19" s="17"/>
      <c r="N19" s="7" t="s">
        <v>21</v>
      </c>
    </row>
    <row r="20" spans="1:16" s="12" customFormat="1" ht="46.5" customHeight="1" thickTop="1" thickBot="1" x14ac:dyDescent="0.3">
      <c r="A20" s="10">
        <v>14</v>
      </c>
      <c r="B20" s="14">
        <v>600</v>
      </c>
      <c r="C20" s="10">
        <v>60016</v>
      </c>
      <c r="D20" s="10">
        <v>6050</v>
      </c>
      <c r="E20" s="52" t="s">
        <v>42</v>
      </c>
      <c r="F20" s="9">
        <f>H20+150000</f>
        <v>200000</v>
      </c>
      <c r="G20" s="9">
        <f>L20+150000</f>
        <v>150000</v>
      </c>
      <c r="H20" s="20">
        <v>50000</v>
      </c>
      <c r="I20" s="9">
        <v>50000</v>
      </c>
      <c r="J20" s="9"/>
      <c r="K20" s="13"/>
      <c r="L20" s="9"/>
      <c r="M20" s="17"/>
      <c r="N20" s="7" t="s">
        <v>21</v>
      </c>
    </row>
    <row r="21" spans="1:16" s="12" customFormat="1" ht="81" customHeight="1" thickTop="1" thickBot="1" x14ac:dyDescent="0.3">
      <c r="A21" s="10">
        <v>15</v>
      </c>
      <c r="B21" s="14">
        <v>600</v>
      </c>
      <c r="C21" s="10">
        <v>60078</v>
      </c>
      <c r="D21" s="10">
        <v>6050</v>
      </c>
      <c r="E21" s="52" t="s">
        <v>52</v>
      </c>
      <c r="F21" s="9">
        <v>15000</v>
      </c>
      <c r="G21" s="24">
        <v>15000</v>
      </c>
      <c r="H21" s="20">
        <v>15000</v>
      </c>
      <c r="I21" s="9"/>
      <c r="J21" s="9">
        <v>15000</v>
      </c>
      <c r="K21" s="9"/>
      <c r="L21" s="9"/>
      <c r="M21" s="7"/>
      <c r="N21" s="7" t="s">
        <v>21</v>
      </c>
    </row>
    <row r="22" spans="1:16" s="12" customFormat="1" ht="81" customHeight="1" thickTop="1" thickBot="1" x14ac:dyDescent="0.3">
      <c r="A22" s="10">
        <v>16</v>
      </c>
      <c r="B22" s="14">
        <v>750</v>
      </c>
      <c r="C22" s="10">
        <v>75023</v>
      </c>
      <c r="D22" s="10">
        <v>6050</v>
      </c>
      <c r="E22" s="52" t="s">
        <v>34</v>
      </c>
      <c r="F22" s="9">
        <v>100000</v>
      </c>
      <c r="G22" s="9">
        <v>100000</v>
      </c>
      <c r="H22" s="20">
        <v>100000</v>
      </c>
      <c r="I22" s="9"/>
      <c r="J22" s="9">
        <v>100000</v>
      </c>
      <c r="K22" s="9"/>
      <c r="L22" s="9"/>
      <c r="M22" s="17"/>
      <c r="N22" s="7" t="s">
        <v>21</v>
      </c>
    </row>
    <row r="23" spans="1:16" s="12" customFormat="1" ht="57" customHeight="1" thickTop="1" thickBot="1" x14ac:dyDescent="0.3">
      <c r="A23" s="10">
        <v>17</v>
      </c>
      <c r="B23" s="14">
        <v>754</v>
      </c>
      <c r="C23" s="10">
        <v>75412</v>
      </c>
      <c r="D23" s="10">
        <v>6050</v>
      </c>
      <c r="E23" s="52" t="s">
        <v>50</v>
      </c>
      <c r="F23" s="9">
        <v>165000</v>
      </c>
      <c r="G23" s="9">
        <v>165000</v>
      </c>
      <c r="H23" s="20">
        <v>15000</v>
      </c>
      <c r="I23" s="9"/>
      <c r="J23" s="9">
        <v>15000</v>
      </c>
      <c r="K23" s="9"/>
      <c r="L23" s="9"/>
      <c r="M23" s="17"/>
      <c r="N23" s="7" t="s">
        <v>21</v>
      </c>
    </row>
    <row r="24" spans="1:16" s="12" customFormat="1" ht="50.25" customHeight="1" thickTop="1" thickBot="1" x14ac:dyDescent="0.3">
      <c r="A24" s="10">
        <v>18</v>
      </c>
      <c r="B24" s="14">
        <v>801</v>
      </c>
      <c r="C24" s="10">
        <v>80101</v>
      </c>
      <c r="D24" s="10">
        <v>6050</v>
      </c>
      <c r="E24" s="52" t="s">
        <v>33</v>
      </c>
      <c r="F24" s="9">
        <v>100000</v>
      </c>
      <c r="G24" s="28">
        <v>100000</v>
      </c>
      <c r="H24" s="20">
        <v>100000</v>
      </c>
      <c r="I24" s="9"/>
      <c r="J24" s="9">
        <v>100000</v>
      </c>
      <c r="K24" s="9"/>
      <c r="L24" s="9"/>
      <c r="M24" s="17"/>
      <c r="N24" s="7" t="s">
        <v>21</v>
      </c>
    </row>
    <row r="25" spans="1:16" s="12" customFormat="1" ht="77.25" customHeight="1" thickTop="1" thickBot="1" x14ac:dyDescent="0.3">
      <c r="A25" s="10">
        <v>19</v>
      </c>
      <c r="B25" s="14">
        <v>900</v>
      </c>
      <c r="C25" s="10">
        <v>90015</v>
      </c>
      <c r="D25" s="10">
        <v>6050</v>
      </c>
      <c r="E25" s="52" t="s">
        <v>54</v>
      </c>
      <c r="F25" s="9">
        <v>148300.63</v>
      </c>
      <c r="G25" s="28">
        <v>36214.39</v>
      </c>
      <c r="H25" s="20">
        <v>36214.39</v>
      </c>
      <c r="I25" s="41">
        <v>17235.400000000001</v>
      </c>
      <c r="J25" s="41">
        <v>18978.990000000002</v>
      </c>
      <c r="K25" s="42"/>
      <c r="L25" s="41"/>
      <c r="M25" s="17"/>
      <c r="N25" s="7" t="s">
        <v>21</v>
      </c>
      <c r="P25" s="43"/>
    </row>
    <row r="26" spans="1:16" s="12" customFormat="1" ht="38.25" customHeight="1" thickTop="1" thickBot="1" x14ac:dyDescent="0.3">
      <c r="A26" s="10">
        <v>20</v>
      </c>
      <c r="B26" s="14">
        <v>900</v>
      </c>
      <c r="C26" s="10">
        <v>90095</v>
      </c>
      <c r="D26" s="10">
        <v>6050</v>
      </c>
      <c r="E26" s="52" t="s">
        <v>26</v>
      </c>
      <c r="F26" s="9">
        <v>36000</v>
      </c>
      <c r="G26" s="9">
        <v>36000</v>
      </c>
      <c r="H26" s="20">
        <v>36000</v>
      </c>
      <c r="I26" s="9"/>
      <c r="J26" s="9">
        <v>36000</v>
      </c>
      <c r="K26" s="13"/>
      <c r="L26" s="9"/>
      <c r="M26" s="17"/>
      <c r="N26" s="7" t="s">
        <v>21</v>
      </c>
    </row>
    <row r="27" spans="1:16" s="12" customFormat="1" ht="60.75" customHeight="1" thickTop="1" thickBot="1" x14ac:dyDescent="0.3">
      <c r="A27" s="10">
        <v>21</v>
      </c>
      <c r="B27" s="14">
        <v>921</v>
      </c>
      <c r="C27" s="10">
        <v>92109</v>
      </c>
      <c r="D27" s="10">
        <v>6050</v>
      </c>
      <c r="E27" s="52" t="s">
        <v>58</v>
      </c>
      <c r="F27" s="9">
        <v>435035.81</v>
      </c>
      <c r="G27" s="9">
        <v>211000</v>
      </c>
      <c r="H27" s="20">
        <v>61000</v>
      </c>
      <c r="I27" s="9"/>
      <c r="J27" s="9"/>
      <c r="K27" s="13"/>
      <c r="L27" s="9">
        <v>61000</v>
      </c>
      <c r="M27" s="17"/>
      <c r="N27" s="7" t="s">
        <v>21</v>
      </c>
    </row>
    <row r="28" spans="1:16" s="12" customFormat="1" ht="51.75" customHeight="1" thickTop="1" thickBot="1" x14ac:dyDescent="0.3">
      <c r="A28" s="10">
        <v>22</v>
      </c>
      <c r="B28" s="14">
        <v>921</v>
      </c>
      <c r="C28" s="10">
        <v>92109</v>
      </c>
      <c r="D28" s="10">
        <v>6050</v>
      </c>
      <c r="E28" s="52" t="s">
        <v>49</v>
      </c>
      <c r="F28" s="9">
        <v>560374.36</v>
      </c>
      <c r="G28" s="9">
        <v>546000</v>
      </c>
      <c r="H28" s="20">
        <v>546000</v>
      </c>
      <c r="I28" s="9">
        <v>46000</v>
      </c>
      <c r="J28" s="29"/>
      <c r="K28" s="13"/>
      <c r="L28" s="9">
        <v>500000</v>
      </c>
      <c r="M28" s="17"/>
      <c r="N28" s="7" t="s">
        <v>21</v>
      </c>
    </row>
    <row r="29" spans="1:16" s="11" customFormat="1" ht="46.5" customHeight="1" thickTop="1" thickBot="1" x14ac:dyDescent="0.3">
      <c r="A29" s="10">
        <v>23</v>
      </c>
      <c r="B29" s="14">
        <v>921</v>
      </c>
      <c r="C29" s="10">
        <v>92109</v>
      </c>
      <c r="D29" s="10">
        <v>6050</v>
      </c>
      <c r="E29" s="52" t="s">
        <v>36</v>
      </c>
      <c r="F29" s="9">
        <v>7391.01</v>
      </c>
      <c r="G29" s="9">
        <v>7391.01</v>
      </c>
      <c r="H29" s="20">
        <v>7391.01</v>
      </c>
      <c r="I29" s="9">
        <v>7391.01</v>
      </c>
      <c r="J29" s="9"/>
      <c r="K29" s="13"/>
      <c r="L29" s="9"/>
      <c r="M29" s="17"/>
      <c r="N29" s="7" t="s">
        <v>21</v>
      </c>
    </row>
    <row r="30" spans="1:16" ht="48" customHeight="1" thickTop="1" thickBot="1" x14ac:dyDescent="0.3">
      <c r="A30" s="10">
        <v>24</v>
      </c>
      <c r="B30" s="14">
        <v>921</v>
      </c>
      <c r="C30" s="10">
        <v>92109</v>
      </c>
      <c r="D30" s="10">
        <v>6050</v>
      </c>
      <c r="E30" s="52" t="s">
        <v>35</v>
      </c>
      <c r="F30" s="9">
        <v>5216.51</v>
      </c>
      <c r="G30" s="9">
        <v>5216.51</v>
      </c>
      <c r="H30" s="20">
        <v>5216.51</v>
      </c>
      <c r="I30" s="9">
        <v>493.49</v>
      </c>
      <c r="J30" s="9"/>
      <c r="K30" s="9"/>
      <c r="L30" s="9">
        <v>4723.0200000000004</v>
      </c>
      <c r="M30" s="17"/>
      <c r="N30" s="7" t="s">
        <v>21</v>
      </c>
      <c r="P30" s="43"/>
    </row>
    <row r="31" spans="1:16" ht="51" customHeight="1" thickTop="1" thickBot="1" x14ac:dyDescent="0.3">
      <c r="A31" s="10">
        <v>25</v>
      </c>
      <c r="B31" s="14">
        <v>921</v>
      </c>
      <c r="C31" s="10">
        <v>92109</v>
      </c>
      <c r="D31" s="10">
        <v>6050</v>
      </c>
      <c r="E31" s="52" t="s">
        <v>47</v>
      </c>
      <c r="F31" s="9">
        <v>71966.149999999994</v>
      </c>
      <c r="G31" s="9">
        <v>11458.26</v>
      </c>
      <c r="H31" s="20">
        <v>11458.26</v>
      </c>
      <c r="I31" s="9">
        <v>11458.26</v>
      </c>
      <c r="J31" s="13"/>
      <c r="K31" s="13"/>
      <c r="L31" s="9"/>
      <c r="M31" s="8"/>
      <c r="N31" s="7" t="s">
        <v>21</v>
      </c>
    </row>
    <row r="32" spans="1:16" s="12" customFormat="1" ht="50.25" customHeight="1" thickTop="1" thickBot="1" x14ac:dyDescent="0.3">
      <c r="A32" s="10">
        <v>26</v>
      </c>
      <c r="B32" s="14">
        <v>921</v>
      </c>
      <c r="C32" s="10">
        <v>92109</v>
      </c>
      <c r="D32" s="10">
        <v>6050</v>
      </c>
      <c r="E32" s="52" t="s">
        <v>46</v>
      </c>
      <c r="F32" s="9">
        <v>50980.99</v>
      </c>
      <c r="G32" s="9">
        <v>14580.99</v>
      </c>
      <c r="H32" s="20">
        <v>14580.99</v>
      </c>
      <c r="I32" s="9"/>
      <c r="J32" s="13"/>
      <c r="K32" s="13"/>
      <c r="L32" s="9">
        <v>14580.99</v>
      </c>
      <c r="M32" s="8"/>
      <c r="N32" s="7" t="s">
        <v>21</v>
      </c>
    </row>
    <row r="33" spans="1:14" s="12" customFormat="1" ht="50.25" customHeight="1" thickTop="1" thickBot="1" x14ac:dyDescent="0.3">
      <c r="A33" s="10">
        <v>27</v>
      </c>
      <c r="B33" s="32" t="s">
        <v>7</v>
      </c>
      <c r="C33" s="33" t="s">
        <v>8</v>
      </c>
      <c r="D33" s="32" t="s">
        <v>10</v>
      </c>
      <c r="E33" s="53" t="s">
        <v>53</v>
      </c>
      <c r="F33" s="34">
        <v>115000</v>
      </c>
      <c r="G33" s="9">
        <v>0</v>
      </c>
      <c r="H33" s="20">
        <v>15000</v>
      </c>
      <c r="I33" s="9"/>
      <c r="J33" s="34"/>
      <c r="K33" s="34"/>
      <c r="L33" s="34">
        <v>15000</v>
      </c>
      <c r="M33" s="34"/>
      <c r="N33" s="35" t="s">
        <v>20</v>
      </c>
    </row>
    <row r="34" spans="1:14" s="12" customFormat="1" ht="50.25" customHeight="1" thickTop="1" thickBot="1" x14ac:dyDescent="0.3">
      <c r="A34" s="10">
        <v>28</v>
      </c>
      <c r="B34" s="14">
        <v>921</v>
      </c>
      <c r="C34" s="10">
        <v>92109</v>
      </c>
      <c r="D34" s="10">
        <v>6050</v>
      </c>
      <c r="E34" s="53" t="s">
        <v>55</v>
      </c>
      <c r="F34" s="9">
        <v>16000</v>
      </c>
      <c r="G34" s="20">
        <v>0</v>
      </c>
      <c r="H34" s="20">
        <v>16000</v>
      </c>
      <c r="I34" s="9">
        <v>16000</v>
      </c>
      <c r="J34" s="9"/>
      <c r="K34" s="36"/>
      <c r="L34" s="36"/>
      <c r="M34" s="13"/>
      <c r="N34" s="35" t="s">
        <v>20</v>
      </c>
    </row>
    <row r="35" spans="1:14" s="12" customFormat="1" ht="50.25" customHeight="1" thickTop="1" thickBot="1" x14ac:dyDescent="0.3">
      <c r="A35" s="10">
        <v>29</v>
      </c>
      <c r="B35" s="37">
        <v>754</v>
      </c>
      <c r="C35" s="38">
        <v>75412</v>
      </c>
      <c r="D35" s="38">
        <v>6050</v>
      </c>
      <c r="E35" s="54" t="s">
        <v>56</v>
      </c>
      <c r="F35" s="39">
        <v>10000</v>
      </c>
      <c r="G35" s="40">
        <v>0</v>
      </c>
      <c r="H35" s="40">
        <v>10000</v>
      </c>
      <c r="I35" s="41">
        <v>10000</v>
      </c>
      <c r="J35" s="41"/>
      <c r="K35" s="41"/>
      <c r="L35" s="41"/>
      <c r="M35" s="41"/>
      <c r="N35" s="35" t="s">
        <v>20</v>
      </c>
    </row>
    <row r="36" spans="1:14" ht="31.5" customHeight="1" thickTop="1" thickBot="1" x14ac:dyDescent="0.3">
      <c r="A36" s="50"/>
      <c r="B36" s="50"/>
      <c r="C36" s="50"/>
      <c r="D36" s="50"/>
      <c r="E36" s="50"/>
      <c r="F36" s="30">
        <f>SUM(F7:F35)</f>
        <v>6432651.2800000003</v>
      </c>
      <c r="G36" s="30">
        <f>SUM(G7:G35)</f>
        <v>5779246.9799999995</v>
      </c>
      <c r="H36" s="30">
        <f t="shared" ref="H36:M36" si="0">SUM(H7:H35)</f>
        <v>4470246.9799999995</v>
      </c>
      <c r="I36" s="30">
        <f t="shared" si="0"/>
        <v>363364.77</v>
      </c>
      <c r="J36" s="30">
        <f t="shared" si="0"/>
        <v>940978.99</v>
      </c>
      <c r="K36" s="30">
        <f t="shared" si="0"/>
        <v>2022682.21</v>
      </c>
      <c r="L36" s="30">
        <f t="shared" si="0"/>
        <v>1143221.01</v>
      </c>
      <c r="M36" s="30">
        <f t="shared" si="0"/>
        <v>0</v>
      </c>
      <c r="N36" s="30"/>
    </row>
    <row r="37" spans="1:14" ht="15.75" thickTop="1" x14ac:dyDescent="0.25"/>
  </sheetData>
  <mergeCells count="13">
    <mergeCell ref="A36:E36"/>
    <mergeCell ref="A3:A5"/>
    <mergeCell ref="B3:B5"/>
    <mergeCell ref="C3:C5"/>
    <mergeCell ref="F3:F5"/>
    <mergeCell ref="M1:N1"/>
    <mergeCell ref="M2:N2"/>
    <mergeCell ref="E2:L2"/>
    <mergeCell ref="N3:N5"/>
    <mergeCell ref="D3:D5"/>
    <mergeCell ref="H3:M3"/>
    <mergeCell ref="I4:M4"/>
    <mergeCell ref="H4:H5"/>
  </mergeCells>
  <pageMargins left="0.8822916666666667" right="0.7" top="0.75" bottom="0.75" header="0.3" footer="0.3"/>
  <pageSetup paperSize="9" scale="59" fitToHeight="0" orientation="landscape" horizontalDpi="300" verticalDpi="300" r:id="rId1"/>
  <rowBreaks count="2" manualBreakCount="2">
    <brk id="14" max="13" man="1"/>
    <brk id="27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2021-05-05T08:34:38Z</dcterms:modified>
</cp:coreProperties>
</file>